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Sheet1!$A$5:$N$23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<sst xmlns="http://schemas.openxmlformats.org/spreadsheetml/2006/main" count="138" uniqueCount="70">
  <si>
    <t>附件4</t>
  </si>
  <si>
    <t>紫云自治县2023年肉牛增量提质行动项目（种草养畜）验收结果及名单公示（第二批）</t>
  </si>
  <si>
    <t>单位：紫云自治县畜牧服务中心</t>
  </si>
  <si>
    <r>
      <rPr>
        <sz val="11"/>
        <color rgb="FF000000"/>
        <rFont val="宋体"/>
        <charset val="134"/>
      </rPr>
      <t>序号</t>
    </r>
  </si>
  <si>
    <t>乡镇</t>
  </si>
  <si>
    <r>
      <rPr>
        <sz val="11"/>
        <color rgb="FF000000"/>
        <rFont val="宋体"/>
        <charset val="134"/>
      </rPr>
      <t>村</t>
    </r>
  </si>
  <si>
    <r>
      <rPr>
        <sz val="11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</si>
  <si>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申报养殖场（户）</t>
    </r>
  </si>
  <si>
    <r>
      <rPr>
        <sz val="11"/>
        <color rgb="FF000000"/>
        <rFont val="宋体"/>
        <charset val="134"/>
      </rPr>
      <t>法人（负责人）</t>
    </r>
  </si>
  <si>
    <t>种草养畜</t>
  </si>
  <si>
    <t>验收结果</t>
  </si>
  <si>
    <t>补助标准</t>
  </si>
  <si>
    <t>发放金额（元）</t>
  </si>
  <si>
    <r>
      <rPr>
        <sz val="11"/>
        <color rgb="FF000000"/>
        <rFont val="宋体"/>
        <charset val="134"/>
      </rPr>
      <t>备注</t>
    </r>
  </si>
  <si>
    <t>建设设施</t>
  </si>
  <si>
    <t>采购设备</t>
  </si>
  <si>
    <t>改造圈舍
（㎡）</t>
  </si>
  <si>
    <t>修建干粪棚
（㎡）</t>
  </si>
  <si>
    <t>设备类型</t>
  </si>
  <si>
    <t>设备金额
（元）</t>
  </si>
  <si>
    <t>大营镇</t>
  </si>
  <si>
    <t>星进村</t>
  </si>
  <si>
    <t>下坝组</t>
  </si>
  <si>
    <t>沙子寨养殖村社合一农民专业合作社</t>
  </si>
  <si>
    <t>田应斌</t>
  </si>
  <si>
    <t>全日粮搅拌机</t>
  </si>
  <si>
    <t>合格</t>
  </si>
  <si>
    <t>20000元/台</t>
  </si>
  <si>
    <t>打彩村</t>
  </si>
  <si>
    <t>大木寨组</t>
  </si>
  <si>
    <t>领航养殖场</t>
  </si>
  <si>
    <t>杨龄美</t>
  </si>
  <si>
    <t>9z-8A型铡草机</t>
  </si>
  <si>
    <t>6000元/台</t>
  </si>
  <si>
    <t>搅拌机</t>
  </si>
  <si>
    <t>合计</t>
  </si>
  <si>
    <t>补助一半</t>
  </si>
  <si>
    <t>白石岩乡</t>
  </si>
  <si>
    <t>湾坪村</t>
  </si>
  <si>
    <t>茅草坝组</t>
  </si>
  <si>
    <t>紫云自治县湾坪种养殖村社合一农民专业合作社</t>
  </si>
  <si>
    <t>姜天兴</t>
  </si>
  <si>
    <t>65元/平方米</t>
  </si>
  <si>
    <t>118元/平方米</t>
  </si>
  <si>
    <t>磨者组</t>
  </si>
  <si>
    <t>李小云养殖场</t>
  </si>
  <si>
    <t>李小云</t>
  </si>
  <si>
    <t>干水井村</t>
  </si>
  <si>
    <t>丫口上组</t>
  </si>
  <si>
    <t>黄建妹养殖场</t>
  </si>
  <si>
    <t>黄建妹</t>
  </si>
  <si>
    <t>猛德寨村</t>
  </si>
  <si>
    <t>坪寨组</t>
  </si>
  <si>
    <t>伍荣珍养殖场</t>
  </si>
  <si>
    <t>伍荣珍</t>
  </si>
  <si>
    <t>岑万萍养殖场</t>
  </si>
  <si>
    <t>岑万萍</t>
  </si>
  <si>
    <t>康书和养殖场</t>
  </si>
  <si>
    <t>猴场镇</t>
  </si>
  <si>
    <t>小湾村</t>
  </si>
  <si>
    <t>卡益组</t>
  </si>
  <si>
    <t>紫云自治县小湾春种养殖村社合一农民专业合作社</t>
  </si>
  <si>
    <t>秦江山</t>
  </si>
  <si>
    <t>草料粉碎机（9Z-4.5A）</t>
  </si>
  <si>
    <t>打包机（9YF-50）</t>
  </si>
  <si>
    <t>四合村</t>
  </si>
  <si>
    <t>新寨组</t>
  </si>
  <si>
    <t>紫玉自治县四合种养殖村社合一</t>
  </si>
  <si>
    <t>岑志荣</t>
  </si>
  <si>
    <t>铡草机（500-40型+380V18.5）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</si>
</sst>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76" fontId="0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 2 4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zoomScale="85" zoomScaleNormal="85" topLeftCell="A11" workbookViewId="0">
      <selection activeCell="M23" sqref="M23"/>
    </sheetView>
  </sheetViews>
  <sheetFormatPr defaultColWidth="9" defaultRowHeight="13.5"/>
  <cols>
    <col min="5" max="7" width="12.625"/>
    <col min="8" max="8" width="11.9083333333333" customWidth="1"/>
    <col min="9" max="9" width="11.7666666666667" style="3" customWidth="1"/>
    <col min="10" max="10" width="12.625"/>
    <col min="13" max="13" width="9.375"/>
  </cols>
  <sheetData>
    <row r="1" ht="15" customHeight="1" spans="1:1">
      <c r="A1" t="s">
        <v>0</v>
      </c>
    </row>
    <row r="2" ht="25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23"/>
      <c r="M3" s="23"/>
      <c r="N3" s="23"/>
    </row>
    <row r="4" ht="20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8"/>
      <c r="J4" s="24"/>
      <c r="K4" s="6" t="s">
        <v>10</v>
      </c>
      <c r="L4" s="6" t="s">
        <v>11</v>
      </c>
      <c r="M4" s="6" t="s">
        <v>12</v>
      </c>
      <c r="N4" s="6" t="s">
        <v>13</v>
      </c>
    </row>
    <row r="5" ht="30" customHeight="1" spans="1:14">
      <c r="A5" s="9"/>
      <c r="B5" s="9"/>
      <c r="C5" s="9"/>
      <c r="D5" s="9"/>
      <c r="E5" s="9"/>
      <c r="F5" s="9"/>
      <c r="G5" s="10" t="s">
        <v>14</v>
      </c>
      <c r="H5" s="11"/>
      <c r="I5" s="25" t="s">
        <v>15</v>
      </c>
      <c r="J5" s="26"/>
      <c r="K5" s="9"/>
      <c r="L5" s="9"/>
      <c r="M5" s="9"/>
      <c r="N5" s="9"/>
    </row>
    <row r="6" customFormat="1" ht="30" customHeight="1" spans="1:14">
      <c r="A6" s="12"/>
      <c r="B6" s="12"/>
      <c r="C6" s="12"/>
      <c r="D6" s="12"/>
      <c r="E6" s="12"/>
      <c r="F6" s="12"/>
      <c r="G6" s="13" t="s">
        <v>16</v>
      </c>
      <c r="H6" s="13" t="s">
        <v>17</v>
      </c>
      <c r="I6" s="26" t="s">
        <v>18</v>
      </c>
      <c r="J6" s="13" t="s">
        <v>19</v>
      </c>
      <c r="K6" s="12"/>
      <c r="L6" s="12"/>
      <c r="M6" s="12"/>
      <c r="N6" s="12"/>
    </row>
    <row r="7" s="1" customFormat="1" ht="56" customHeight="1" spans="1:14">
      <c r="A7" s="14">
        <v>1</v>
      </c>
      <c r="B7" s="14" t="s">
        <v>20</v>
      </c>
      <c r="C7" s="14" t="s">
        <v>21</v>
      </c>
      <c r="D7" s="15" t="s">
        <v>22</v>
      </c>
      <c r="E7" s="16" t="s">
        <v>23</v>
      </c>
      <c r="F7" s="15" t="s">
        <v>24</v>
      </c>
      <c r="G7" s="15"/>
      <c r="H7" s="15"/>
      <c r="I7" s="15" t="s">
        <v>25</v>
      </c>
      <c r="J7" s="15">
        <v>165000</v>
      </c>
      <c r="K7" s="15" t="s">
        <v>26</v>
      </c>
      <c r="L7" s="15" t="s">
        <v>27</v>
      </c>
      <c r="M7" s="14">
        <v>20000</v>
      </c>
      <c r="N7" s="27"/>
    </row>
    <row r="8" s="1" customFormat="1" ht="51" customHeight="1" spans="1:14">
      <c r="A8" s="14">
        <v>2</v>
      </c>
      <c r="B8" s="14" t="s">
        <v>20</v>
      </c>
      <c r="C8" s="14" t="s">
        <v>28</v>
      </c>
      <c r="D8" s="15" t="s">
        <v>29</v>
      </c>
      <c r="E8" s="16" t="s">
        <v>30</v>
      </c>
      <c r="F8" s="15" t="s">
        <v>31</v>
      </c>
      <c r="G8" s="15"/>
      <c r="H8" s="15"/>
      <c r="I8" s="15" t="s">
        <v>32</v>
      </c>
      <c r="J8" s="15">
        <v>12000</v>
      </c>
      <c r="K8" s="15" t="s">
        <v>26</v>
      </c>
      <c r="L8" s="15" t="s">
        <v>33</v>
      </c>
      <c r="M8" s="14">
        <v>6000</v>
      </c>
      <c r="N8" s="27"/>
    </row>
    <row r="9" s="1" customFormat="1" ht="51" customHeight="1" spans="1:14">
      <c r="A9" s="14">
        <v>3</v>
      </c>
      <c r="B9" s="14" t="s">
        <v>20</v>
      </c>
      <c r="C9" s="14" t="s">
        <v>28</v>
      </c>
      <c r="D9" s="15" t="s">
        <v>29</v>
      </c>
      <c r="E9" s="16" t="s">
        <v>30</v>
      </c>
      <c r="F9" s="15" t="s">
        <v>31</v>
      </c>
      <c r="G9" s="15"/>
      <c r="H9" s="15"/>
      <c r="I9" s="15" t="s">
        <v>34</v>
      </c>
      <c r="J9" s="15">
        <v>5100.75</v>
      </c>
      <c r="K9" s="15" t="s">
        <v>35</v>
      </c>
      <c r="L9" s="15" t="s">
        <v>36</v>
      </c>
      <c r="M9" s="14">
        <v>2550</v>
      </c>
      <c r="N9" s="27"/>
    </row>
    <row r="10" s="1" customFormat="1" ht="59" customHeight="1" spans="1:14">
      <c r="A10" s="14">
        <v>4</v>
      </c>
      <c r="B10" s="14" t="s">
        <v>37</v>
      </c>
      <c r="C10" s="14" t="s">
        <v>38</v>
      </c>
      <c r="D10" s="15" t="s">
        <v>39</v>
      </c>
      <c r="E10" s="17" t="s">
        <v>40</v>
      </c>
      <c r="F10" s="14" t="s">
        <v>41</v>
      </c>
      <c r="G10" s="15">
        <v>360</v>
      </c>
      <c r="H10" s="15"/>
      <c r="I10" s="15"/>
      <c r="J10" s="14"/>
      <c r="K10" s="15" t="s">
        <v>26</v>
      </c>
      <c r="L10" s="15" t="s">
        <v>42</v>
      </c>
      <c r="M10" s="14">
        <f>65*G10</f>
        <v>23400</v>
      </c>
      <c r="N10" s="27"/>
    </row>
    <row r="11" s="1" customFormat="1" ht="60" customHeight="1" spans="1:14">
      <c r="A11" s="14">
        <v>5</v>
      </c>
      <c r="B11" s="14" t="s">
        <v>37</v>
      </c>
      <c r="C11" s="14" t="s">
        <v>38</v>
      </c>
      <c r="D11" s="15" t="s">
        <v>39</v>
      </c>
      <c r="E11" s="17" t="s">
        <v>40</v>
      </c>
      <c r="F11" s="14" t="s">
        <v>41</v>
      </c>
      <c r="G11" s="15"/>
      <c r="H11" s="15">
        <v>510</v>
      </c>
      <c r="I11" s="15"/>
      <c r="J11" s="14"/>
      <c r="K11" s="15" t="s">
        <v>26</v>
      </c>
      <c r="L11" s="15" t="s">
        <v>43</v>
      </c>
      <c r="M11" s="14">
        <f>118*H11</f>
        <v>60180</v>
      </c>
      <c r="N11" s="27"/>
    </row>
    <row r="12" s="1" customFormat="1" ht="50" customHeight="1" spans="1:14">
      <c r="A12" s="14">
        <v>6</v>
      </c>
      <c r="B12" s="14" t="s">
        <v>37</v>
      </c>
      <c r="C12" s="14" t="s">
        <v>38</v>
      </c>
      <c r="D12" s="14" t="s">
        <v>44</v>
      </c>
      <c r="E12" s="14" t="s">
        <v>45</v>
      </c>
      <c r="F12" s="14" t="s">
        <v>46</v>
      </c>
      <c r="G12" s="15"/>
      <c r="H12" s="15">
        <v>90</v>
      </c>
      <c r="I12" s="15"/>
      <c r="J12" s="14"/>
      <c r="K12" s="15" t="s">
        <v>26</v>
      </c>
      <c r="L12" s="15" t="s">
        <v>43</v>
      </c>
      <c r="M12" s="14">
        <f>118*H12</f>
        <v>10620</v>
      </c>
      <c r="N12" s="27"/>
    </row>
    <row r="13" s="1" customFormat="1" ht="50" customHeight="1" spans="1:14">
      <c r="A13" s="14">
        <v>7</v>
      </c>
      <c r="B13" s="14" t="s">
        <v>37</v>
      </c>
      <c r="C13" s="14" t="s">
        <v>47</v>
      </c>
      <c r="D13" s="14" t="s">
        <v>48</v>
      </c>
      <c r="E13" s="14" t="s">
        <v>49</v>
      </c>
      <c r="F13" s="14" t="s">
        <v>50</v>
      </c>
      <c r="G13" s="15">
        <v>360</v>
      </c>
      <c r="H13" s="15"/>
      <c r="I13" s="15"/>
      <c r="J13" s="14"/>
      <c r="K13" s="15" t="s">
        <v>26</v>
      </c>
      <c r="L13" s="15" t="s">
        <v>42</v>
      </c>
      <c r="M13" s="14">
        <f>65*G13</f>
        <v>23400</v>
      </c>
      <c r="N13" s="27"/>
    </row>
    <row r="14" s="2" customFormat="1" ht="50" customHeight="1" spans="1:14">
      <c r="A14" s="14">
        <v>8</v>
      </c>
      <c r="B14" s="18" t="s">
        <v>37</v>
      </c>
      <c r="C14" s="18" t="s">
        <v>51</v>
      </c>
      <c r="D14" s="18" t="s">
        <v>52</v>
      </c>
      <c r="E14" s="14" t="s">
        <v>53</v>
      </c>
      <c r="F14" s="18" t="s">
        <v>54</v>
      </c>
      <c r="G14" s="18"/>
      <c r="H14" s="18">
        <v>52</v>
      </c>
      <c r="I14" s="14"/>
      <c r="J14" s="18"/>
      <c r="K14" s="18" t="s">
        <v>26</v>
      </c>
      <c r="L14" s="15" t="s">
        <v>43</v>
      </c>
      <c r="M14" s="18">
        <f>118*H14</f>
        <v>6136</v>
      </c>
      <c r="N14" s="28"/>
    </row>
    <row r="15" s="2" customFormat="1" ht="50" customHeight="1" spans="1:14">
      <c r="A15" s="14">
        <v>9</v>
      </c>
      <c r="B15" s="18" t="s">
        <v>37</v>
      </c>
      <c r="C15" s="18" t="s">
        <v>38</v>
      </c>
      <c r="D15" s="18" t="s">
        <v>44</v>
      </c>
      <c r="E15" s="14" t="s">
        <v>55</v>
      </c>
      <c r="F15" s="18" t="s">
        <v>56</v>
      </c>
      <c r="G15" s="18">
        <v>665.28</v>
      </c>
      <c r="H15" s="18"/>
      <c r="I15" s="14"/>
      <c r="J15" s="18"/>
      <c r="K15" s="18" t="s">
        <v>26</v>
      </c>
      <c r="L15" s="15" t="s">
        <v>42</v>
      </c>
      <c r="M15" s="29">
        <f>65*G15</f>
        <v>43243.2</v>
      </c>
      <c r="N15" s="28"/>
    </row>
    <row r="16" s="2" customFormat="1" ht="50" customHeight="1" spans="1:14">
      <c r="A16" s="14">
        <v>10</v>
      </c>
      <c r="B16" s="18" t="s">
        <v>37</v>
      </c>
      <c r="C16" s="18" t="s">
        <v>38</v>
      </c>
      <c r="D16" s="18" t="s">
        <v>44</v>
      </c>
      <c r="E16" s="14" t="s">
        <v>57</v>
      </c>
      <c r="F16" s="18" t="s">
        <v>56</v>
      </c>
      <c r="G16" s="18"/>
      <c r="H16" s="18">
        <f>13*7</f>
        <v>91</v>
      </c>
      <c r="I16" s="14"/>
      <c r="J16" s="18"/>
      <c r="K16" s="18" t="s">
        <v>26</v>
      </c>
      <c r="L16" s="15" t="s">
        <v>43</v>
      </c>
      <c r="M16" s="18">
        <f>118*H16</f>
        <v>10738</v>
      </c>
      <c r="N16" s="28"/>
    </row>
    <row r="17" s="2" customFormat="1" ht="59" customHeight="1" spans="1:14">
      <c r="A17" s="14">
        <v>11</v>
      </c>
      <c r="B17" s="18" t="s">
        <v>58</v>
      </c>
      <c r="C17" s="18" t="s">
        <v>59</v>
      </c>
      <c r="D17" s="18" t="s">
        <v>60</v>
      </c>
      <c r="E17" s="17" t="s">
        <v>61</v>
      </c>
      <c r="F17" s="18" t="s">
        <v>62</v>
      </c>
      <c r="G17" s="18">
        <v>300</v>
      </c>
      <c r="H17" s="18"/>
      <c r="I17" s="14"/>
      <c r="J17" s="18"/>
      <c r="K17" s="18" t="s">
        <v>26</v>
      </c>
      <c r="L17" s="15" t="s">
        <v>42</v>
      </c>
      <c r="M17" s="18">
        <f>65*G17</f>
        <v>19500</v>
      </c>
      <c r="N17" s="28"/>
    </row>
    <row r="18" s="2" customFormat="1" ht="59" customHeight="1" spans="1:14">
      <c r="A18" s="14">
        <v>12</v>
      </c>
      <c r="B18" s="18" t="s">
        <v>58</v>
      </c>
      <c r="C18" s="18" t="s">
        <v>59</v>
      </c>
      <c r="D18" s="18" t="s">
        <v>60</v>
      </c>
      <c r="E18" s="17" t="s">
        <v>61</v>
      </c>
      <c r="F18" s="18" t="s">
        <v>62</v>
      </c>
      <c r="G18" s="18"/>
      <c r="H18" s="18">
        <v>50</v>
      </c>
      <c r="I18" s="14"/>
      <c r="J18" s="18"/>
      <c r="K18" s="18" t="s">
        <v>26</v>
      </c>
      <c r="L18" s="15" t="s">
        <v>43</v>
      </c>
      <c r="M18" s="18">
        <f>118*H18</f>
        <v>5900</v>
      </c>
      <c r="N18" s="28"/>
    </row>
    <row r="19" s="2" customFormat="1" ht="59" customHeight="1" spans="1:14">
      <c r="A19" s="14">
        <v>13</v>
      </c>
      <c r="B19" s="18" t="s">
        <v>58</v>
      </c>
      <c r="C19" s="18" t="s">
        <v>59</v>
      </c>
      <c r="D19" s="18" t="s">
        <v>60</v>
      </c>
      <c r="E19" s="17" t="s">
        <v>61</v>
      </c>
      <c r="F19" s="18" t="s">
        <v>62</v>
      </c>
      <c r="G19" s="18"/>
      <c r="H19" s="18"/>
      <c r="I19" s="14" t="s">
        <v>63</v>
      </c>
      <c r="J19" s="18">
        <v>7310</v>
      </c>
      <c r="K19" s="18" t="s">
        <v>26</v>
      </c>
      <c r="L19" s="15" t="s">
        <v>36</v>
      </c>
      <c r="M19" s="18">
        <f>J19/2</f>
        <v>3655</v>
      </c>
      <c r="N19" s="30"/>
    </row>
    <row r="20" s="2" customFormat="1" ht="59" customHeight="1" spans="1:14">
      <c r="A20" s="14">
        <v>14</v>
      </c>
      <c r="B20" s="18" t="s">
        <v>58</v>
      </c>
      <c r="C20" s="18" t="s">
        <v>59</v>
      </c>
      <c r="D20" s="18" t="s">
        <v>60</v>
      </c>
      <c r="E20" s="17" t="s">
        <v>61</v>
      </c>
      <c r="F20" s="18" t="s">
        <v>62</v>
      </c>
      <c r="G20" s="18"/>
      <c r="H20" s="18"/>
      <c r="I20" s="14" t="s">
        <v>64</v>
      </c>
      <c r="J20" s="18">
        <v>3140</v>
      </c>
      <c r="K20" s="18" t="s">
        <v>26</v>
      </c>
      <c r="L20" s="15" t="s">
        <v>36</v>
      </c>
      <c r="M20" s="18">
        <f>J20/2</f>
        <v>1570</v>
      </c>
      <c r="N20" s="30"/>
    </row>
    <row r="21" s="2" customFormat="1" ht="59" customHeight="1" spans="1:14">
      <c r="A21" s="14">
        <v>15</v>
      </c>
      <c r="B21" s="18" t="s">
        <v>58</v>
      </c>
      <c r="C21" s="18" t="s">
        <v>65</v>
      </c>
      <c r="D21" s="18" t="s">
        <v>66</v>
      </c>
      <c r="E21" s="17" t="s">
        <v>67</v>
      </c>
      <c r="F21" s="18" t="s">
        <v>68</v>
      </c>
      <c r="G21" s="18">
        <v>937.2</v>
      </c>
      <c r="H21" s="18"/>
      <c r="I21" s="14"/>
      <c r="J21" s="18"/>
      <c r="K21" s="18" t="s">
        <v>26</v>
      </c>
      <c r="L21" s="15" t="s">
        <v>42</v>
      </c>
      <c r="M21" s="18">
        <f>65*G21</f>
        <v>60918</v>
      </c>
      <c r="N21" s="30"/>
    </row>
    <row r="22" s="2" customFormat="1" ht="59" customHeight="1" spans="1:14">
      <c r="A22" s="14">
        <v>16</v>
      </c>
      <c r="B22" s="18" t="s">
        <v>58</v>
      </c>
      <c r="C22" s="18" t="s">
        <v>65</v>
      </c>
      <c r="D22" s="18" t="s">
        <v>66</v>
      </c>
      <c r="E22" s="17" t="s">
        <v>67</v>
      </c>
      <c r="F22" s="18" t="s">
        <v>68</v>
      </c>
      <c r="G22" s="18"/>
      <c r="H22" s="18"/>
      <c r="I22" s="14" t="s">
        <v>69</v>
      </c>
      <c r="J22" s="18">
        <v>4980</v>
      </c>
      <c r="K22" s="18"/>
      <c r="L22" s="15" t="s">
        <v>36</v>
      </c>
      <c r="M22" s="18">
        <f>J22/2</f>
        <v>2490</v>
      </c>
      <c r="N22" s="30"/>
    </row>
    <row r="23" ht="56" customHeight="1" spans="1:14">
      <c r="A23" s="19" t="s">
        <v>35</v>
      </c>
      <c r="B23" s="19"/>
      <c r="C23" s="20"/>
      <c r="D23" s="20"/>
      <c r="E23" s="20"/>
      <c r="F23" s="21"/>
      <c r="G23" s="22">
        <f>SUM(G7:G22)</f>
        <v>2622.48</v>
      </c>
      <c r="H23" s="22">
        <f>SUM(H7:H22)</f>
        <v>793</v>
      </c>
      <c r="I23" s="22"/>
      <c r="J23" s="22">
        <f>SUM(J7:J22)</f>
        <v>197530.75</v>
      </c>
      <c r="K23" s="22"/>
      <c r="L23" s="31"/>
      <c r="M23" s="32">
        <f>SUM(M7:M22)</f>
        <v>300300.2</v>
      </c>
      <c r="N23" s="33"/>
    </row>
  </sheetData>
  <autoFilter xmlns:etc="http://www.wps.cn/officeDocument/2017/etCustomData" ref="A5:N23" etc:filterBottomFollowUsedRange="0">
    <extLst/>
  </autoFilter>
  <mergeCells count="17">
    <mergeCell ref="A2:N2"/>
    <mergeCell ref="A3:E3"/>
    <mergeCell ref="L3:N3"/>
    <mergeCell ref="G4:J4"/>
    <mergeCell ref="G5:H5"/>
    <mergeCell ref="I5:J5"/>
    <mergeCell ref="A23:B23"/>
    <mergeCell ref="A4:A6"/>
    <mergeCell ref="B4:B6"/>
    <mergeCell ref="C4:C6"/>
    <mergeCell ref="D4:D6"/>
    <mergeCell ref="E4:E6"/>
    <mergeCell ref="F4:F6"/>
    <mergeCell ref="K4:K6"/>
    <mergeCell ref="L4:L6"/>
    <mergeCell ref="M4:M6"/>
    <mergeCell ref="N4:N6"/>
  </mergeCells>
  <pageMargins left="0.751388888888889" right="0.751388888888889" top="1" bottom="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风吹过、如云烟</cp:lastModifiedBy>
  <dcterms:created xsi:type="dcterms:W3CDTF">2024-01-31T04:18:00Z</dcterms:created>
  <dcterms:modified xsi:type="dcterms:W3CDTF">2024-11-14T03:23:32Z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7A181E2AFE6141B1BE747996FB34516F_13</vt:lpwstr>
  </property>
  <property fmtid="{D5CDD505-2E9C-101B-9397-08002B2CF9AE}" pid="3" name="KSOProductBuildVer">
    <vt:lpwstr>2052-12.1.0.18608</vt:lpwstr>
  </property>
</Properties>
</file>